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Hoja1!$A$1:$H$83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H77" i="1" s="1"/>
  <c r="E76" i="1"/>
  <c r="H76" i="1" s="1"/>
  <c r="E75" i="1"/>
  <c r="H75" i="1" s="1"/>
  <c r="E74" i="1"/>
  <c r="H74" i="1" s="1"/>
  <c r="G73" i="1"/>
  <c r="F73" i="1"/>
  <c r="E73" i="1"/>
  <c r="H73" i="1" s="1"/>
  <c r="D73" i="1"/>
  <c r="C73" i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G42" i="1" s="1"/>
  <c r="F43" i="1"/>
  <c r="D43" i="1"/>
  <c r="D42" i="1" s="1"/>
  <c r="C43" i="1"/>
  <c r="C42" i="1" s="1"/>
  <c r="F42" i="1"/>
  <c r="E40" i="1"/>
  <c r="H40" i="1" s="1"/>
  <c r="E39" i="1"/>
  <c r="H39" i="1" s="1"/>
  <c r="E38" i="1"/>
  <c r="H38" i="1" s="1"/>
  <c r="E37" i="1"/>
  <c r="H37" i="1" s="1"/>
  <c r="G36" i="1"/>
  <c r="F36" i="1"/>
  <c r="D36" i="1"/>
  <c r="C36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E25" i="1" s="1"/>
  <c r="H25" i="1" s="1"/>
  <c r="E26" i="1"/>
  <c r="H26" i="1" s="1"/>
  <c r="G25" i="1"/>
  <c r="F25" i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G16" i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G6" i="1"/>
  <c r="F6" i="1"/>
  <c r="F5" i="1" s="1"/>
  <c r="F79" i="1" s="1"/>
  <c r="E6" i="1"/>
  <c r="D6" i="1"/>
  <c r="C6" i="1"/>
  <c r="G5" i="1"/>
  <c r="G79" i="1" s="1"/>
  <c r="D5" i="1"/>
  <c r="D79" i="1" s="1"/>
  <c r="C5" i="1"/>
  <c r="E5" i="1" l="1"/>
  <c r="C79" i="1"/>
  <c r="H6" i="1"/>
  <c r="E62" i="1"/>
  <c r="H62" i="1" s="1"/>
  <c r="H27" i="1"/>
  <c r="E16" i="1"/>
  <c r="H16" i="1" s="1"/>
  <c r="E36" i="1"/>
  <c r="H36" i="1" s="1"/>
  <c r="E43" i="1"/>
  <c r="E42" i="1" l="1"/>
  <c r="H42" i="1" s="1"/>
  <c r="H43" i="1"/>
  <c r="H5" i="1"/>
  <c r="H79" i="1" l="1"/>
  <c r="E79" i="1"/>
</calcChain>
</file>

<file path=xl/sharedStrings.xml><?xml version="1.0" encoding="utf-8"?>
<sst xmlns="http://schemas.openxmlformats.org/spreadsheetml/2006/main" count="133" uniqueCount="101">
  <si>
    <t>UNIVERSIDAD POLITECNICA DE JUVENTINO ROSAS
Estado Analítico del Ejercicio del Presupuesto de Egresos Detallado - LDF
Clasificación Funcional (Finalidad y Función)
al 31 de Diciembre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</si>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</sst>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workbookViewId="0">
      <selection activeCell="B87" sqref="B87"/>
    </sheetView>
  </sheetViews>
  <sheetFormatPr baseColWidth="10" defaultColWidth="12" defaultRowHeight="10.199999999999999"/>
  <cols>
    <col min="1" max="1" width="5.77734375" style="4" customWidth="1"/>
    <col min="2" max="2" width="65.77734375" style="4" customWidth="1"/>
    <col min="3" max="8" width="17.77734375" style="4" customWidth="1"/>
    <col min="9" max="16384" width="12" style="4"/>
  </cols>
  <sheetData>
    <row r="1" spans="1:8" ht="69.599999999999994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0.399999999999999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34981155.340000004</v>
      </c>
      <c r="D5" s="18">
        <f t="shared" ref="D5:H5" si="0">D6+D16+D25+D36</f>
        <v>8037682.3300000001</v>
      </c>
      <c r="E5" s="18">
        <f t="shared" si="0"/>
        <v>43018837.670000002</v>
      </c>
      <c r="F5" s="18">
        <f t="shared" si="0"/>
        <v>40171837.520000003</v>
      </c>
      <c r="G5" s="18">
        <f t="shared" si="0"/>
        <v>40106382.950000003</v>
      </c>
      <c r="H5" s="18">
        <f t="shared" si="0"/>
        <v>2847000.1499999985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 ht="10.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 ht="10.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 ht="10.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 ht="10.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 ht="10.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 ht="10.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 ht="10.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 ht="10.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4.4">
      <c r="A16" s="19" t="s">
        <v>27</v>
      </c>
      <c r="B16" s="26"/>
      <c r="C16" s="18">
        <f>SUM(C17:C23)</f>
        <v>34981155.340000004</v>
      </c>
      <c r="D16" s="18">
        <f t="shared" ref="D16:G16" si="4">SUM(D17:D23)</f>
        <v>8037682.3300000001</v>
      </c>
      <c r="E16" s="18">
        <f t="shared" si="4"/>
        <v>43018837.670000002</v>
      </c>
      <c r="F16" s="18">
        <f t="shared" si="4"/>
        <v>40171837.520000003</v>
      </c>
      <c r="G16" s="18">
        <f t="shared" si="4"/>
        <v>40106382.950000003</v>
      </c>
      <c r="H16" s="18">
        <f t="shared" si="3"/>
        <v>2847000.1499999985</v>
      </c>
    </row>
    <row r="17" spans="1:8" ht="10.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 ht="10.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 ht="10.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 ht="10.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 ht="10.8">
      <c r="A21" s="21" t="s">
        <v>36</v>
      </c>
      <c r="B21" s="22" t="s">
        <v>37</v>
      </c>
      <c r="C21" s="23">
        <v>34981155.340000004</v>
      </c>
      <c r="D21" s="23">
        <v>8037682.3300000001</v>
      </c>
      <c r="E21" s="23">
        <f t="shared" si="5"/>
        <v>43018837.670000002</v>
      </c>
      <c r="F21" s="23">
        <v>40171837.520000003</v>
      </c>
      <c r="G21" s="23">
        <v>40106382.950000003</v>
      </c>
      <c r="H21" s="23">
        <f t="shared" si="3"/>
        <v>2847000.1499999985</v>
      </c>
    </row>
    <row r="22" spans="1:8" ht="10.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 ht="10.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4.4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 ht="10.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 ht="10.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 ht="10.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 ht="10.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 ht="10.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 ht="10.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 ht="10.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 ht="10.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 ht="10.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4.4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 ht="10.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0.399999999999999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 ht="10.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 ht="10.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4.4">
      <c r="A42" s="19" t="s">
        <v>70</v>
      </c>
      <c r="B42" s="26"/>
      <c r="C42" s="18">
        <f>C43+C53+C62+C73</f>
        <v>0</v>
      </c>
      <c r="D42" s="18">
        <f t="shared" ref="D42:G42" si="10">D43+D53+D62+D73</f>
        <v>14478627.560000001</v>
      </c>
      <c r="E42" s="18">
        <f t="shared" si="10"/>
        <v>14478627.560000001</v>
      </c>
      <c r="F42" s="18">
        <f t="shared" si="10"/>
        <v>14296175.67</v>
      </c>
      <c r="G42" s="18">
        <f t="shared" si="10"/>
        <v>14296175.67</v>
      </c>
      <c r="H42" s="18">
        <f t="shared" si="3"/>
        <v>182451.8900000006</v>
      </c>
    </row>
    <row r="43" spans="1:8" ht="14.4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 ht="10.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 ht="10.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 ht="10.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 ht="10.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 ht="10.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 ht="10.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 ht="10.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 ht="10.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4.4">
      <c r="A53" s="19" t="s">
        <v>27</v>
      </c>
      <c r="B53" s="26"/>
      <c r="C53" s="18">
        <f>SUM(C54:C60)</f>
        <v>0</v>
      </c>
      <c r="D53" s="18">
        <f t="shared" ref="D53:G53" si="13">SUM(D54:D60)</f>
        <v>14478627.560000001</v>
      </c>
      <c r="E53" s="18">
        <f t="shared" si="13"/>
        <v>14478627.560000001</v>
      </c>
      <c r="F53" s="18">
        <f t="shared" si="13"/>
        <v>14296175.67</v>
      </c>
      <c r="G53" s="18">
        <f t="shared" si="13"/>
        <v>14296175.67</v>
      </c>
      <c r="H53" s="18">
        <f t="shared" si="3"/>
        <v>182451.8900000006</v>
      </c>
    </row>
    <row r="54" spans="1:8" ht="10.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 ht="10.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 ht="10.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 ht="10.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 ht="10.8">
      <c r="A58" s="21" t="s">
        <v>83</v>
      </c>
      <c r="B58" s="22" t="s">
        <v>37</v>
      </c>
      <c r="C58" s="23">
        <v>0</v>
      </c>
      <c r="D58" s="23">
        <v>14478627.560000001</v>
      </c>
      <c r="E58" s="23">
        <f t="shared" si="14"/>
        <v>14478627.560000001</v>
      </c>
      <c r="F58" s="23">
        <v>14296175.67</v>
      </c>
      <c r="G58" s="23">
        <v>14296175.67</v>
      </c>
      <c r="H58" s="23">
        <f t="shared" si="3"/>
        <v>182451.8900000006</v>
      </c>
    </row>
    <row r="59" spans="1:8" ht="10.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 ht="10.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4.4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 ht="10.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 ht="10.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 ht="10.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 ht="10.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 ht="10.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 ht="10.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 ht="10.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 ht="10.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 ht="10.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4.4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 ht="10.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0.399999999999999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 ht="10.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 ht="10.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4.4">
      <c r="A79" s="19" t="s">
        <v>99</v>
      </c>
      <c r="B79" s="26"/>
      <c r="C79" s="18">
        <f>C5+C42</f>
        <v>34981155.340000004</v>
      </c>
      <c r="D79" s="18">
        <f t="shared" ref="D79:H79" si="20">D5+D42</f>
        <v>22516309.890000001</v>
      </c>
      <c r="E79" s="18">
        <f t="shared" si="20"/>
        <v>57497465.230000004</v>
      </c>
      <c r="F79" s="18">
        <f t="shared" si="20"/>
        <v>54468013.190000005</v>
      </c>
      <c r="G79" s="18">
        <f t="shared" si="20"/>
        <v>54402558.620000005</v>
      </c>
      <c r="H79" s="18">
        <f t="shared" si="20"/>
        <v>3029452.0399999991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  <row r="82" spans="1:5">
      <c r="A82" s="31" t="s">
        <v>100</v>
      </c>
      <c r="B82" s="31"/>
      <c r="C82" s="31"/>
      <c r="D82" s="31"/>
      <c r="E82" s="31"/>
    </row>
  </sheetData>
  <mergeCells count="16">
    <mergeCell ref="A62:B62"/>
    <mergeCell ref="A73:B73"/>
    <mergeCell ref="A79:B79"/>
    <mergeCell ref="A82:E82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rintOptions horizontalCentered="1"/>
  <pageMargins left="0.31496062992125984" right="0.31496062992125984" top="0.35433070866141736" bottom="0.35433070866141736" header="0.31496062992125984" footer="0.31496062992125984"/>
  <pageSetup scale="5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2019-01-28T23:28:15Z</cp:lastPrinted>
  <dcterms:created xsi:type="dcterms:W3CDTF">2019-01-28T23:27:04Z</dcterms:created>
  <dcterms:modified xsi:type="dcterms:W3CDTF">2019-01-28T23:28:53Z</dcterms:modified>
</cp:coreProperties>
</file>